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es10\Compartida\CUENTA PUBLICA 2020-2021\2021\2DO TRIM 2021\PRESIDENCIA\excel\"/>
    </mc:Choice>
  </mc:AlternateContent>
  <bookViews>
    <workbookView xWindow="-105" yWindow="-105" windowWidth="23250" windowHeight="12570"/>
  </bookViews>
  <sheets>
    <sheet name="EAI" sheetId="4" r:id="rId1"/>
  </sheets>
  <definedNames>
    <definedName name="_xlnm._FilterDatabase" localSheetId="0" hidden="1">EAI!#REF!</definedName>
    <definedName name="_xlnm.Print_Area" localSheetId="0">EAI!$A$1:$H$50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31" i="4" l="1"/>
  <c r="E21" i="4"/>
  <c r="H21" i="4"/>
  <c r="H39" i="4" s="1"/>
  <c r="E16" i="4"/>
  <c r="H16" i="4"/>
  <c r="E31" i="4"/>
  <c r="E39" i="4" l="1"/>
</calcChain>
</file>

<file path=xl/sharedStrings.xml><?xml version="1.0" encoding="utf-8"?>
<sst xmlns="http://schemas.openxmlformats.org/spreadsheetml/2006/main" count="104" uniqueCount="56">
  <si>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</si>
  <si>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</si>
  <si>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</si>
  <si>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</si>
  <si>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</si>
  <si>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</si>
  <si>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</si>
  <si>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</si>
  <si>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</si>
  <si>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</si>
  <si>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</si>
  <si>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</si>
  <si>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</si>
  <si>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</si>
  <si>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</si>
  <si>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</si>
  <si>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</si>
  <si>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</si>
  <si>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</si>
  <si>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</si>
  <si>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</si>
  <si>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</si>
  <si>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</si>
  <si>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</si>
  <si>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</si>
  <si>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</si>
  <si>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</si>
  <si>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</si>
  <si>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</si>
  <si>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</si>
  <si>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</si>
  <si>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</si>
  <si>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</si>
  <si>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</si>
  <si>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</si>
  <si>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</si>
  <si>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</si>
  <si>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</si>
  <si>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</si>
  <si>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</si>
  <si>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</si>
  <si>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</si>
  <si>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</si>
  <si>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</si>
  <si>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</si>
  <si>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</si>
  <si>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</si>
  <si>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</si>
  <si>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</si>
  <si>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SALAMANCA, GUANAJUATO.
ESTADO ANALÍTICO DE INGRESOS
DEL 1 DE ENERO AL 30 DE JUNIO DEL 2021</t>
  </si>
  <si>
    <t>C.P HUMBERTO RAZO ARTEAGA</t>
  </si>
  <si>
    <t>TESORERO MUNICIPAL</t>
  </si>
  <si>
    <t>LIC. MARIA BEATRIZ HERNANDEZ CRUZ</t>
  </si>
  <si>
    <t xml:space="preserve">PRESIDENTE MUNICIPAL </t>
  </si>
  <si>
    <t xml:space="preserve">              _____________________________________________________</t>
  </si>
  <si>
    <t>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</si>
</sst>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13" fillId="0" borderId="0" xfId="8" applyFont="1" applyFill="1" applyBorder="1" applyAlignment="1" applyProtection="1">
      <alignment horizontal="center" vertical="center"/>
      <protection locked="0"/>
    </xf>
    <xf numFmtId="0" fontId="14" fillId="0" borderId="0" xfId="8" applyFont="1" applyFill="1" applyBorder="1" applyAlignment="1" applyProtection="1">
      <alignment horizontal="center" vertical="center"/>
      <protection locked="0"/>
    </xf>
    <xf numFmtId="0" fontId="13" fillId="0" borderId="0" xfId="8" applyFont="1" applyFill="1" applyBorder="1" applyAlignment="1" applyProtection="1">
      <alignment horizontal="center" vertical="center"/>
      <protection locked="0"/>
    </xf>
    <xf numFmtId="0" fontId="14" fillId="0" borderId="0" xfId="8" applyFont="1" applyFill="1" applyBorder="1" applyAlignment="1" applyProtection="1">
      <alignment horizontal="center" vertical="center"/>
      <protection locked="0"/>
    </xf>
    <xf numFmtId="0" fontId="0" fillId="0" borderId="0" xfId="8" applyFont="1" applyFill="1" applyBorder="1" applyAlignment="1" applyProtection="1">
      <alignment horizontal="center" vertical="top" wrapText="1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A29" zoomScaleNormal="100" workbookViewId="0">
      <selection sqref="A1:H50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5" t="s">
        <v>49</v>
      </c>
      <c r="B1" s="56"/>
      <c r="C1" s="56"/>
      <c r="D1" s="56"/>
      <c r="E1" s="56"/>
      <c r="F1" s="56"/>
      <c r="G1" s="56"/>
      <c r="H1" s="57"/>
    </row>
    <row r="2" spans="1:9" s="3" customFormat="1" x14ac:dyDescent="0.2">
      <c r="A2" s="58" t="s">
        <v>14</v>
      </c>
      <c r="B2" s="59"/>
      <c r="C2" s="56" t="s">
        <v>22</v>
      </c>
      <c r="D2" s="56"/>
      <c r="E2" s="56"/>
      <c r="F2" s="56"/>
      <c r="G2" s="56"/>
      <c r="H2" s="64" t="s">
        <v>19</v>
      </c>
    </row>
    <row r="3" spans="1:9" s="1" customFormat="1" ht="24.95" customHeight="1" x14ac:dyDescent="0.2">
      <c r="A3" s="60"/>
      <c r="B3" s="61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5"/>
    </row>
    <row r="4" spans="1:9" s="1" customFormat="1" x14ac:dyDescent="0.2">
      <c r="A4" s="62"/>
      <c r="B4" s="63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115605360</v>
      </c>
      <c r="D5" s="21">
        <v>6952675</v>
      </c>
      <c r="E5" s="21">
        <f>C5+D5</f>
        <v>122558035</v>
      </c>
      <c r="F5" s="21">
        <v>92037169.549999997</v>
      </c>
      <c r="G5" s="21">
        <v>73623374.799999997</v>
      </c>
      <c r="H5" s="21">
        <f>G5-C5</f>
        <v>-41981985.200000003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91955196</v>
      </c>
      <c r="D8" s="22">
        <v>0</v>
      </c>
      <c r="E8" s="22">
        <f t="shared" si="0"/>
        <v>91955196</v>
      </c>
      <c r="F8" s="22">
        <v>30818403.91</v>
      </c>
      <c r="G8" s="22">
        <v>10604064.529999999</v>
      </c>
      <c r="H8" s="22">
        <f t="shared" si="1"/>
        <v>-81351131.469999999</v>
      </c>
      <c r="I8" s="45" t="s">
        <v>39</v>
      </c>
    </row>
    <row r="9" spans="1:9" x14ac:dyDescent="0.2">
      <c r="A9" s="33"/>
      <c r="B9" s="43" t="s">
        <v>4</v>
      </c>
      <c r="C9" s="22">
        <v>1598454</v>
      </c>
      <c r="D9" s="22">
        <v>1750000</v>
      </c>
      <c r="E9" s="22">
        <f t="shared" si="0"/>
        <v>3348454</v>
      </c>
      <c r="F9" s="22">
        <v>1635639.56</v>
      </c>
      <c r="G9" s="22">
        <v>29722.77</v>
      </c>
      <c r="H9" s="22">
        <f t="shared" si="1"/>
        <v>-1568731.23</v>
      </c>
      <c r="I9" s="45" t="s">
        <v>40</v>
      </c>
    </row>
    <row r="10" spans="1:9" x14ac:dyDescent="0.2">
      <c r="A10" s="34"/>
      <c r="B10" s="44" t="s">
        <v>5</v>
      </c>
      <c r="C10" s="22">
        <v>20182500</v>
      </c>
      <c r="D10" s="22">
        <v>0</v>
      </c>
      <c r="E10" s="22">
        <f t="shared" ref="E10:E13" si="2">C10+D10</f>
        <v>20182500</v>
      </c>
      <c r="F10" s="22">
        <v>4276158.54</v>
      </c>
      <c r="G10" s="22">
        <v>2310483.14</v>
      </c>
      <c r="H10" s="22">
        <f t="shared" ref="H10:H13" si="3">G10-C10</f>
        <v>-17872016.859999999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573471451.84000003</v>
      </c>
      <c r="D12" s="22">
        <v>15393377.039999999</v>
      </c>
      <c r="E12" s="22">
        <f t="shared" si="2"/>
        <v>588864828.88</v>
      </c>
      <c r="F12" s="22">
        <v>327680092.91000003</v>
      </c>
      <c r="G12" s="22">
        <v>235838065.5</v>
      </c>
      <c r="H12" s="22">
        <f t="shared" si="3"/>
        <v>-337633386.34000003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185799000.00999999</v>
      </c>
      <c r="E14" s="22">
        <f t="shared" ref="E14" si="4">C14+D14</f>
        <v>185799000.00999999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802812961.84000003</v>
      </c>
      <c r="D16" s="23">
        <f t="shared" ref="D16:H16" si="6">SUM(D5:D14)</f>
        <v>209895052.04999998</v>
      </c>
      <c r="E16" s="23">
        <f t="shared" si="6"/>
        <v>1012708013.89</v>
      </c>
      <c r="F16" s="23">
        <f t="shared" si="6"/>
        <v>456447464.47000003</v>
      </c>
      <c r="G16" s="11">
        <f t="shared" si="6"/>
        <v>322405710.74000001</v>
      </c>
      <c r="H16" s="12">
        <f t="shared" si="6"/>
        <v>-480407251.10000002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6" t="s">
        <v>23</v>
      </c>
      <c r="B18" s="67"/>
      <c r="C18" s="56" t="s">
        <v>22</v>
      </c>
      <c r="D18" s="56"/>
      <c r="E18" s="56"/>
      <c r="F18" s="56"/>
      <c r="G18" s="56"/>
      <c r="H18" s="64" t="s">
        <v>19</v>
      </c>
      <c r="I18" s="45" t="s">
        <v>46</v>
      </c>
    </row>
    <row r="19" spans="1:9" ht="22.5" x14ac:dyDescent="0.2">
      <c r="A19" s="68"/>
      <c r="B19" s="69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5"/>
      <c r="I19" s="45" t="s">
        <v>46</v>
      </c>
    </row>
    <row r="20" spans="1:9" x14ac:dyDescent="0.2">
      <c r="A20" s="70"/>
      <c r="B20" s="71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802812961.84000003</v>
      </c>
      <c r="D21" s="24">
        <f t="shared" si="7"/>
        <v>24096052.039999999</v>
      </c>
      <c r="E21" s="24">
        <f t="shared" si="7"/>
        <v>826909013.88</v>
      </c>
      <c r="F21" s="24">
        <f t="shared" si="7"/>
        <v>456447464.47000003</v>
      </c>
      <c r="G21" s="24">
        <f t="shared" si="7"/>
        <v>322405710.74000001</v>
      </c>
      <c r="H21" s="24">
        <f t="shared" si="7"/>
        <v>-480407251.10000002</v>
      </c>
      <c r="I21" s="45" t="s">
        <v>46</v>
      </c>
    </row>
    <row r="22" spans="1:9" x14ac:dyDescent="0.2">
      <c r="A22" s="16"/>
      <c r="B22" s="17" t="s">
        <v>0</v>
      </c>
      <c r="C22" s="25">
        <v>115605360</v>
      </c>
      <c r="D22" s="25">
        <v>6952675</v>
      </c>
      <c r="E22" s="25">
        <f t="shared" ref="E22:E25" si="8">C22+D22</f>
        <v>122558035</v>
      </c>
      <c r="F22" s="25">
        <v>92037169.549999997</v>
      </c>
      <c r="G22" s="25">
        <v>73623374.799999997</v>
      </c>
      <c r="H22" s="25">
        <f t="shared" ref="H22:H25" si="9">G22-C22</f>
        <v>-41981985.200000003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91955196</v>
      </c>
      <c r="D25" s="25">
        <v>0</v>
      </c>
      <c r="E25" s="25">
        <f t="shared" si="8"/>
        <v>91955196</v>
      </c>
      <c r="F25" s="25">
        <v>30818403.91</v>
      </c>
      <c r="G25" s="25">
        <v>10604064.529999999</v>
      </c>
      <c r="H25" s="25">
        <f t="shared" si="9"/>
        <v>-81351131.469999999</v>
      </c>
      <c r="I25" s="45" t="s">
        <v>39</v>
      </c>
    </row>
    <row r="26" spans="1:9" x14ac:dyDescent="0.2">
      <c r="A26" s="16"/>
      <c r="B26" s="17" t="s">
        <v>28</v>
      </c>
      <c r="C26" s="25">
        <v>1598454</v>
      </c>
      <c r="D26" s="25">
        <v>1750000</v>
      </c>
      <c r="E26" s="25">
        <f t="shared" ref="E26" si="10">C26+D26</f>
        <v>3348454</v>
      </c>
      <c r="F26" s="25">
        <v>1635639.56</v>
      </c>
      <c r="G26" s="25">
        <v>29722.77</v>
      </c>
      <c r="H26" s="25">
        <f t="shared" ref="H26" si="11">G26-C26</f>
        <v>-1568731.23</v>
      </c>
      <c r="I26" s="45" t="s">
        <v>40</v>
      </c>
    </row>
    <row r="27" spans="1:9" x14ac:dyDescent="0.2">
      <c r="A27" s="16"/>
      <c r="B27" s="17" t="s">
        <v>29</v>
      </c>
      <c r="C27" s="25">
        <v>20182500</v>
      </c>
      <c r="D27" s="25">
        <v>0</v>
      </c>
      <c r="E27" s="25">
        <f t="shared" ref="E27:E29" si="12">C27+D27</f>
        <v>20182500</v>
      </c>
      <c r="F27" s="25">
        <v>4276158.54</v>
      </c>
      <c r="G27" s="25">
        <v>2310483.14</v>
      </c>
      <c r="H27" s="25">
        <f t="shared" ref="H27:H29" si="13">G27-C27</f>
        <v>-17872016.859999999</v>
      </c>
      <c r="I27" s="45" t="s">
        <v>41</v>
      </c>
    </row>
    <row r="28" spans="1:9" ht="22.5" x14ac:dyDescent="0.2">
      <c r="A28" s="16"/>
      <c r="B28" s="17" t="s">
        <v>30</v>
      </c>
      <c r="C28" s="25">
        <v>573471451.84000003</v>
      </c>
      <c r="D28" s="25">
        <v>15393377.039999999</v>
      </c>
      <c r="E28" s="25">
        <f t="shared" si="12"/>
        <v>588864828.88</v>
      </c>
      <c r="F28" s="25">
        <v>327680092.91000003</v>
      </c>
      <c r="G28" s="25">
        <v>235838065.5</v>
      </c>
      <c r="H28" s="25">
        <f t="shared" si="13"/>
        <v>-337633386.34000003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53" t="s">
        <v>48</v>
      </c>
      <c r="B31" s="54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185799000.00999999</v>
      </c>
      <c r="E37" s="26">
        <f t="shared" si="17"/>
        <v>185799000.00999999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185799000.00999999</v>
      </c>
      <c r="E38" s="25">
        <f>C38+D38</f>
        <v>185799000.00999999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802812961.84000003</v>
      </c>
      <c r="D39" s="23">
        <f t="shared" ref="D39:H39" si="18">SUM(D37+D31+D21)</f>
        <v>209895052.04999998</v>
      </c>
      <c r="E39" s="23">
        <f t="shared" si="18"/>
        <v>1012708013.89</v>
      </c>
      <c r="F39" s="23">
        <f t="shared" si="18"/>
        <v>456447464.47000003</v>
      </c>
      <c r="G39" s="23">
        <f t="shared" si="18"/>
        <v>322405710.74000001</v>
      </c>
      <c r="H39" s="12">
        <f t="shared" si="18"/>
        <v>-480407251.10000002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52" t="s">
        <v>36</v>
      </c>
      <c r="C44" s="52"/>
      <c r="D44" s="52"/>
      <c r="E44" s="52"/>
      <c r="F44" s="52"/>
      <c r="G44" s="52"/>
      <c r="H44" s="52"/>
    </row>
    <row r="45" spans="1:9" ht="12" customHeight="1" x14ac:dyDescent="0.2">
      <c r="B45" s="46"/>
      <c r="C45" s="46"/>
      <c r="D45" s="46"/>
      <c r="E45" s="46"/>
      <c r="F45" s="46"/>
      <c r="G45" s="46"/>
      <c r="H45" s="46"/>
    </row>
    <row r="46" spans="1:9" ht="12" customHeight="1" x14ac:dyDescent="0.2">
      <c r="B46" s="46"/>
      <c r="C46" s="46"/>
      <c r="D46" s="46"/>
      <c r="E46" s="46"/>
      <c r="F46" s="46"/>
      <c r="G46" s="46"/>
      <c r="H46" s="46"/>
    </row>
    <row r="47" spans="1:9" ht="12" customHeight="1" x14ac:dyDescent="0.2">
      <c r="B47" s="46" t="s">
        <v>54</v>
      </c>
      <c r="C47" s="46"/>
      <c r="D47" s="46"/>
      <c r="E47" s="51" t="s">
        <v>55</v>
      </c>
      <c r="F47" s="51"/>
      <c r="G47" s="51"/>
      <c r="H47" s="46"/>
    </row>
    <row r="48" spans="1:9" ht="12" customHeight="1" x14ac:dyDescent="0.2">
      <c r="B48" s="47" t="s">
        <v>50</v>
      </c>
      <c r="E48" s="49" t="s">
        <v>52</v>
      </c>
      <c r="F48" s="49"/>
      <c r="G48" s="49"/>
    </row>
    <row r="49" spans="2:7" ht="12" customHeight="1" x14ac:dyDescent="0.2">
      <c r="B49" s="48" t="s">
        <v>51</v>
      </c>
      <c r="E49" s="50" t="s">
        <v>53</v>
      </c>
      <c r="F49" s="50"/>
      <c r="G49" s="50"/>
    </row>
  </sheetData>
  <sheetProtection formatCells="0" formatColumns="0" formatRows="0" insertRows="0" autoFilter="0"/>
  <mergeCells count="12">
    <mergeCell ref="A1:H1"/>
    <mergeCell ref="A2:B4"/>
    <mergeCell ref="C2:G2"/>
    <mergeCell ref="H2:H3"/>
    <mergeCell ref="A18:B20"/>
    <mergeCell ref="C18:G18"/>
    <mergeCell ref="H18:H19"/>
    <mergeCell ref="E48:G48"/>
    <mergeCell ref="E49:G49"/>
    <mergeCell ref="E47:G47"/>
    <mergeCell ref="B44:H44"/>
    <mergeCell ref="A31:B3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2021-07-28T15:46:52Z</cp:lastPrinted>
  <dcterms:created xsi:type="dcterms:W3CDTF">2012-12-11T20:48:19Z</dcterms:created>
  <dcterms:modified xsi:type="dcterms:W3CDTF">2021-07-28T15:46:56Z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